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blackwood\Desktop\"/>
    </mc:Choice>
  </mc:AlternateContent>
  <bookViews>
    <workbookView xWindow="0" yWindow="0" windowWidth="15096" windowHeight="3408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2" l="1"/>
  <c r="L39" i="2"/>
  <c r="L40" i="2"/>
  <c r="L41" i="2"/>
  <c r="L43" i="2"/>
  <c r="L44" i="2"/>
  <c r="L45" i="2"/>
  <c r="L47" i="2"/>
  <c r="L37" i="2"/>
  <c r="J37" i="2"/>
  <c r="E38" i="2"/>
  <c r="E39" i="2"/>
  <c r="E40" i="2"/>
  <c r="E41" i="2"/>
  <c r="E42" i="2"/>
  <c r="E43" i="2"/>
  <c r="E44" i="2"/>
  <c r="E45" i="2"/>
  <c r="E46" i="2"/>
  <c r="E47" i="2"/>
  <c r="E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K37" i="2"/>
  <c r="G38" i="2"/>
  <c r="G39" i="2"/>
  <c r="G40" i="2"/>
  <c r="G41" i="2"/>
  <c r="G42" i="2"/>
  <c r="G43" i="2"/>
  <c r="G44" i="2"/>
  <c r="G45" i="2"/>
  <c r="G46" i="2"/>
  <c r="G47" i="2"/>
  <c r="G37" i="2"/>
  <c r="H47" i="2"/>
  <c r="H38" i="2"/>
  <c r="H39" i="2"/>
  <c r="H40" i="2"/>
  <c r="H41" i="2"/>
  <c r="H42" i="2"/>
  <c r="H43" i="2"/>
  <c r="H44" i="2"/>
  <c r="H45" i="2"/>
  <c r="H46" i="2"/>
  <c r="H37" i="2"/>
</calcChain>
</file>

<file path=xl/sharedStrings.xml><?xml version="1.0" encoding="utf-8"?>
<sst xmlns="http://schemas.openxmlformats.org/spreadsheetml/2006/main" count="164" uniqueCount="62">
  <si>
    <t>British Columbia</t>
  </si>
  <si>
    <t>Alberta</t>
  </si>
  <si>
    <t>Saskatchewan</t>
  </si>
  <si>
    <t>Manitoba</t>
  </si>
  <si>
    <t>Ontario</t>
  </si>
  <si>
    <t>New Brunswick</t>
  </si>
  <si>
    <t>Nova Scotia</t>
  </si>
  <si>
    <t>Newfoundland and Labrador</t>
  </si>
  <si>
    <t>Prince Edward Island</t>
  </si>
  <si>
    <t>Canada</t>
  </si>
  <si>
    <t>prname</t>
  </si>
  <si>
    <t>prnameFR</t>
  </si>
  <si>
    <t>date</t>
  </si>
  <si>
    <t>numconf</t>
  </si>
  <si>
    <t>numprob</t>
  </si>
  <si>
    <t>numdeaths</t>
  </si>
  <si>
    <t>numtotal</t>
  </si>
  <si>
    <t>numtested</t>
  </si>
  <si>
    <t>numrecover</t>
  </si>
  <si>
    <t>percentrecover</t>
  </si>
  <si>
    <t>ratetested</t>
  </si>
  <si>
    <t>numtoday</t>
  </si>
  <si>
    <t>percentoday</t>
  </si>
  <si>
    <t>ratetotal</t>
  </si>
  <si>
    <t>ratedeaths</t>
  </si>
  <si>
    <t>numdeathstoday</t>
  </si>
  <si>
    <t>percentdeath</t>
  </si>
  <si>
    <t>numtestedtoday</t>
  </si>
  <si>
    <t>numrecoveredtoday</t>
  </si>
  <si>
    <t>percentactive</t>
  </si>
  <si>
    <t>numactive</t>
  </si>
  <si>
    <t>rateactive</t>
  </si>
  <si>
    <t>numtotal_last14</t>
  </si>
  <si>
    <t>ratetotal_last14</t>
  </si>
  <si>
    <t>numdeaths_last14</t>
  </si>
  <si>
    <t>ratedeaths_last14</t>
  </si>
  <si>
    <t>Colombie-Britannique</t>
  </si>
  <si>
    <t>Quebec</t>
  </si>
  <si>
    <t>QuÃ©bec</t>
  </si>
  <si>
    <t>Terre-Neuve-et-Labrador</t>
  </si>
  <si>
    <t>Nouveau-Brunswick</t>
  </si>
  <si>
    <t>Nouvelle-Ã‰cosse</t>
  </si>
  <si>
    <t>ÃŽle-du-Prince-Ã‰douard</t>
  </si>
  <si>
    <t>Yukon</t>
  </si>
  <si>
    <t>Northwest Territories</t>
  </si>
  <si>
    <t>Territoires du Nord-Ouest</t>
  </si>
  <si>
    <t>Nunavut</t>
  </si>
  <si>
    <t>N/A</t>
  </si>
  <si>
    <t>Repatriated travellers</t>
  </si>
  <si>
    <t>Voyageurs rapatriÃ©s</t>
  </si>
  <si>
    <t>pruid</t>
  </si>
  <si>
    <t>18-06-2020</t>
  </si>
  <si>
    <t>30-09-2020</t>
  </si>
  <si>
    <t>Cases to June 18</t>
  </si>
  <si>
    <t>Cases post June 18 to September 30)</t>
  </si>
  <si>
    <t>na</t>
  </si>
  <si>
    <t>Total Cases (to June 18)</t>
  </si>
  <si>
    <t>Total Cases (June 18 to Sept 30)</t>
  </si>
  <si>
    <t>Prince Edward Island*</t>
  </si>
  <si>
    <t>Quebec*</t>
  </si>
  <si>
    <t>Seroprevalence</t>
  </si>
  <si>
    <t>Seroprevalence (as of June 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</si>
</sst>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CA"/>
              <a:t>Prevalence of COVID-19 and Antibodies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57931923191878"/>
          <c:y val="0.10997773562738555"/>
          <c:w val="0.87303030971174911"/>
          <c:h val="0.415356393395774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Sheet2!$J$36</c:f>
              <c:strCache>
                <c:ptCount val="1"/>
                <c:pt idx="0">
                  <c:v>Total Cases (to June 18)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Sheet2!$I$37:$I$47</c:f>
              <c:strCache>
                <c:ptCount val="11"/>
                <c:pt idx="0">
                  <c:v>British Columbia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Quebec*</c:v>
                </c:pt>
                <c:pt idx="6">
                  <c:v>Newfoundland and Labrador</c:v>
                </c:pt>
                <c:pt idx="7">
                  <c:v>New Brunswick</c:v>
                </c:pt>
                <c:pt idx="8">
                  <c:v>Nova Scotia</c:v>
                </c:pt>
                <c:pt idx="9">
                  <c:v>Prince Edward Island*</c:v>
                </c:pt>
                <c:pt idx="10">
                  <c:v>Canada</c:v>
                </c:pt>
              </c:strCache>
            </c:strRef>
          </c:cat>
          <c:val>
            <c:numRef>
              <c:f>Sheet2!$J$37:$J$47</c:f>
              <c:numCache>
                <c:formatCode>General</c:formatCode>
                <c:ptCount val="11"/>
                <c:pt idx="0">
                  <c:v>54.88</c:v>
                </c:pt>
                <c:pt idx="1">
                  <c:v>173.38</c:v>
                </c:pt>
                <c:pt idx="2">
                  <c:v>60.28</c:v>
                </c:pt>
                <c:pt idx="3">
                  <c:v>22.49</c:v>
                </c:pt>
                <c:pt idx="4">
                  <c:v>225.98</c:v>
                </c:pt>
                <c:pt idx="5">
                  <c:v>640.92999999999995</c:v>
                </c:pt>
                <c:pt idx="6">
                  <c:v>50.04</c:v>
                </c:pt>
                <c:pt idx="7">
                  <c:v>21.11</c:v>
                </c:pt>
                <c:pt idx="8">
                  <c:v>109.22</c:v>
                </c:pt>
                <c:pt idx="9">
                  <c:v>17.2</c:v>
                </c:pt>
                <c:pt idx="10">
                  <c:v>266.62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6-4C52-A747-F968BB8F8E87}"/>
            </c:ext>
          </c:extLst>
        </c:ser>
        <c:ser>
          <c:idx val="1"/>
          <c:order val="1"/>
          <c:tx>
            <c:strRef>
              <c:f>Sheet2!$K$36</c:f>
              <c:strCache>
                <c:ptCount val="1"/>
                <c:pt idx="0">
                  <c:v>Total Cases (June 18 to Sept 30)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Sheet2!$I$37:$I$47</c:f>
              <c:strCache>
                <c:ptCount val="11"/>
                <c:pt idx="0">
                  <c:v>British Columbia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Quebec*</c:v>
                </c:pt>
                <c:pt idx="6">
                  <c:v>Newfoundland and Labrador</c:v>
                </c:pt>
                <c:pt idx="7">
                  <c:v>New Brunswick</c:v>
                </c:pt>
                <c:pt idx="8">
                  <c:v>Nova Scotia</c:v>
                </c:pt>
                <c:pt idx="9">
                  <c:v>Prince Edward Island*</c:v>
                </c:pt>
                <c:pt idx="10">
                  <c:v>Canada</c:v>
                </c:pt>
              </c:strCache>
            </c:strRef>
          </c:cat>
          <c:val>
            <c:numRef>
              <c:f>Sheet2!$K$37:$K$47</c:f>
              <c:numCache>
                <c:formatCode>General</c:formatCode>
                <c:ptCount val="11"/>
                <c:pt idx="0">
                  <c:v>125.31</c:v>
                </c:pt>
                <c:pt idx="1">
                  <c:v>239.81</c:v>
                </c:pt>
                <c:pt idx="2">
                  <c:v>102.6</c:v>
                </c:pt>
                <c:pt idx="3">
                  <c:v>123.04</c:v>
                </c:pt>
                <c:pt idx="4">
                  <c:v>129.01000000000002</c:v>
                </c:pt>
                <c:pt idx="5">
                  <c:v>234.60000000000002</c:v>
                </c:pt>
                <c:pt idx="6">
                  <c:v>2.5</c:v>
                </c:pt>
                <c:pt idx="7">
                  <c:v>4.6400000000000006</c:v>
                </c:pt>
                <c:pt idx="8">
                  <c:v>2.7800000000000011</c:v>
                </c:pt>
                <c:pt idx="9">
                  <c:v>20.390000000000004</c:v>
                </c:pt>
                <c:pt idx="10">
                  <c:v>155.73000000000002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76-4C52-A747-F968BB8F8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9658384"/>
        <c:axId val="669660304"/>
      </c:barChart>
      <c:scatterChart>
        <c:scatterStyle val="lineMarker"/>
        <c:varyColors val="0"/>
        <c:ser>
          <c:idx val="2"/>
          <c:order val="2"/>
          <c:tx>
            <c:strRef>
              <c:f>Sheet2!$L$36</c:f>
              <c:strCache>
                <c:ptCount val="1"/>
                <c:pt idx="0">
                  <c:v>Seroprevalence (as of June 18)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Sheet2!$I$37:$I$47</c:f>
              <c:strCache>
                <c:ptCount val="11"/>
                <c:pt idx="0">
                  <c:v>British Columbia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Quebec*</c:v>
                </c:pt>
                <c:pt idx="6">
                  <c:v>Newfoundland and Labrador</c:v>
                </c:pt>
                <c:pt idx="7">
                  <c:v>New Brunswick</c:v>
                </c:pt>
                <c:pt idx="8">
                  <c:v>Nova Scotia</c:v>
                </c:pt>
                <c:pt idx="9">
                  <c:v>Prince Edward Island*</c:v>
                </c:pt>
                <c:pt idx="10">
                  <c:v>Canada</c:v>
                </c:pt>
              </c:strCache>
            </c:strRef>
          </c:xVal>
          <c:yVal>
            <c:numRef>
              <c:f>Sheet2!$L$37:$L$47</c:f>
              <c:numCache>
                <c:formatCode>General</c:formatCode>
                <c:ptCount val="11"/>
                <c:pt idx="0">
                  <c:v>500</c:v>
                </c:pt>
                <c:pt idx="1">
                  <c:v>370</c:v>
                </c:pt>
                <c:pt idx="2">
                  <c:v>460</c:v>
                </c:pt>
                <c:pt idx="3">
                  <c:v>560</c:v>
                </c:pt>
                <c:pt idx="4">
                  <c:v>960</c:v>
                </c:pt>
                <c:pt idx="6">
                  <c:v>290</c:v>
                </c:pt>
                <c:pt idx="7">
                  <c:v>260</c:v>
                </c:pt>
                <c:pt idx="8">
                  <c:v>360</c:v>
                </c:pt>
                <c:pt idx="10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A76-4C52-A747-F968BB8F8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9658384"/>
        <c:axId val="669660304"/>
      </c:scatterChart>
      <c:catAx>
        <c:axId val="66965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69660304"/>
        <c:crosses val="autoZero"/>
        <c:auto val="1"/>
        <c:lblAlgn val="ctr"/>
        <c:lblOffset val="100"/>
        <c:noMultiLvlLbl val="0"/>
      </c:catAx>
      <c:valAx>
        <c:axId val="66966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CA"/>
                  <a:t>Rate per 100,000 population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6965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461207635734688E-2"/>
          <c:y val="0.79280918666864642"/>
          <c:w val="0.80573653922476518"/>
          <c:h val="4.70432931846177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health-infobase.canada.ca/covid-19/epidemiological-summary-covid-19-cases.html?stat=rate&amp;measure=total#a2" TargetMode="External"/><Relationship Id="rId1" Type="http://schemas.openxmlformats.org/officeDocument/2006/relationships/hyperlink" Target="https://www.blood.ca/sites/default/files/CBS_COVID-19_Seroprevalence_Public_Report_Aug272020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561974</xdr:colOff>
      <xdr:row>48</xdr:row>
      <xdr:rowOff>85724</xdr:rowOff>
    </xdr:from>
    <xdr:to>
      <xdr:col>14</xdr:col>
      <xdr:colOff>387350</xdr:colOff>
      <xdr:row>71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2F131F-F3A9-4B0D-B940-A8EC9679E6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0.02674</cdr:x>
      <cdr:y>0.87843</cdr:y>
    </cdr:from>
    <cdr:to>
      <cdr:x>0.59067</cdr:x>
      <cdr:y>0.98369</cdr:y>
    </cdr:to>
    <cdr:sp macro="" textlink="">
      <cdr:nvSpPr>
        <cdr:cNvPr id="2" name="TextBox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EA235687-2D58-4519-8F8A-9CF0DB0D6666}"/>
            </a:ext>
          </a:extLst>
        </cdr:cNvPr>
        <cdr:cNvSpPr txBox="1"/>
      </cdr:nvSpPr>
      <cdr:spPr>
        <a:xfrm xmlns:a="http://schemas.openxmlformats.org/drawingml/2006/main">
          <a:off x="174626" y="3762376"/>
          <a:ext cx="3683000" cy="450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100"/>
            <a:t>Note: No seroprevalence data available for Quebec and PEI.</a:t>
          </a:r>
        </a:p>
        <a:p xmlns:a="http://schemas.openxmlformats.org/drawingml/2006/main">
          <a:r>
            <a:rPr lang="en-CA" sz="1100"/>
            <a:t>Sources: Canadian Blood Services</a:t>
          </a:r>
        </a:p>
      </cdr:txBody>
    </cdr:sp>
  </cdr:relSizeAnchor>
  <cdr:relSizeAnchor xmlns:cdr="http://schemas.openxmlformats.org/drawingml/2006/chartDrawing">
    <cdr:from>
      <cdr:x>0.33982</cdr:x>
      <cdr:y>0.91846</cdr:y>
    </cdr:from>
    <cdr:to>
      <cdr:x>0.89985</cdr:x>
      <cdr:y>0.99259</cdr:y>
    </cdr:to>
    <cdr:sp macro="" textlink="">
      <cdr:nvSpPr>
        <cdr:cNvPr id="3" name="TextBox 2">
          <a:hlinkClick xmlns:a="http://schemas.openxmlformats.org/drawingml/2006/main" xmlns:r="http://schemas.openxmlformats.org/officeDocument/2006/relationships" r:id="rId2"/>
          <a:extLst xmlns:a="http://schemas.openxmlformats.org/drawingml/2006/main">
            <a:ext uri="{FF2B5EF4-FFF2-40B4-BE49-F238E27FC236}">
              <a16:creationId xmlns:a16="http://schemas.microsoft.com/office/drawing/2014/main" id="{779C947B-E542-4F3E-8D11-6E8B81F06488}"/>
            </a:ext>
          </a:extLst>
        </cdr:cNvPr>
        <cdr:cNvSpPr txBox="1"/>
      </cdr:nvSpPr>
      <cdr:spPr>
        <a:xfrm xmlns:a="http://schemas.openxmlformats.org/drawingml/2006/main">
          <a:off x="2219326" y="3933826"/>
          <a:ext cx="3657600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100"/>
            <a:t>and Government of Canada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tabSelected="1" topLeftCell="A46" workbookViewId="0">
      <selection activeCell="A60" sqref="A60"/>
    </sheetView>
  </sheetViews>
  <sheetFormatPr defaultRowHeight="14.4" x14ac:dyDescent="0.3"/>
  <sheetData>
    <row r="1" spans="1:27" x14ac:dyDescent="0.3">
      <c r="A1" t="s">
        <v>50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27</v>
      </c>
      <c r="T1" t="s">
        <v>28</v>
      </c>
      <c r="U1" t="s">
        <v>29</v>
      </c>
      <c r="V1" t="s">
        <v>30</v>
      </c>
      <c r="W1" t="s">
        <v>31</v>
      </c>
      <c r="X1" t="s">
        <v>32</v>
      </c>
      <c r="Y1" t="s">
        <v>33</v>
      </c>
      <c r="Z1" t="s">
        <v>34</v>
      </c>
      <c r="AA1" t="s">
        <v>35</v>
      </c>
    </row>
    <row r="2" spans="1:27" x14ac:dyDescent="0.3">
      <c r="A2">
        <v>59</v>
      </c>
      <c r="B2" t="s">
        <v>0</v>
      </c>
      <c r="C2" t="s">
        <v>36</v>
      </c>
      <c r="D2" t="s">
        <v>51</v>
      </c>
      <c r="E2">
        <v>2783</v>
      </c>
      <c r="F2">
        <v>0</v>
      </c>
      <c r="G2">
        <v>168</v>
      </c>
      <c r="H2">
        <v>2783</v>
      </c>
      <c r="I2">
        <v>148500</v>
      </c>
      <c r="J2">
        <v>2425</v>
      </c>
      <c r="K2">
        <v>87.14</v>
      </c>
      <c r="L2">
        <v>29282</v>
      </c>
      <c r="M2">
        <v>8</v>
      </c>
      <c r="N2">
        <v>0.28999999999999998</v>
      </c>
      <c r="O2">
        <v>54.88</v>
      </c>
      <c r="P2">
        <v>3.31</v>
      </c>
      <c r="Q2">
        <v>0</v>
      </c>
      <c r="R2">
        <v>6.04</v>
      </c>
      <c r="S2">
        <v>1788</v>
      </c>
      <c r="T2">
        <v>3</v>
      </c>
      <c r="U2">
        <v>6.83</v>
      </c>
      <c r="V2">
        <v>190</v>
      </c>
      <c r="W2">
        <v>3.75</v>
      </c>
      <c r="X2">
        <v>151</v>
      </c>
      <c r="Y2">
        <v>2.98</v>
      </c>
      <c r="Z2">
        <v>2</v>
      </c>
      <c r="AA2">
        <v>0.04</v>
      </c>
    </row>
    <row r="3" spans="1:27" x14ac:dyDescent="0.3">
      <c r="A3">
        <v>48</v>
      </c>
      <c r="B3" t="s">
        <v>1</v>
      </c>
      <c r="C3" t="s">
        <v>1</v>
      </c>
      <c r="D3" t="s">
        <v>51</v>
      </c>
      <c r="E3">
        <v>7579</v>
      </c>
      <c r="F3">
        <v>0</v>
      </c>
      <c r="G3">
        <v>152</v>
      </c>
      <c r="H3">
        <v>7579</v>
      </c>
      <c r="I3">
        <v>324964</v>
      </c>
      <c r="J3">
        <v>6938</v>
      </c>
      <c r="K3">
        <v>91.54</v>
      </c>
      <c r="L3">
        <v>74340</v>
      </c>
      <c r="M3">
        <v>49</v>
      </c>
      <c r="N3">
        <v>0.65</v>
      </c>
      <c r="O3">
        <v>173.38</v>
      </c>
      <c r="P3">
        <v>3.48</v>
      </c>
      <c r="Q3">
        <v>1</v>
      </c>
      <c r="R3">
        <v>2.0099999999999998</v>
      </c>
      <c r="S3">
        <v>6688</v>
      </c>
      <c r="T3">
        <v>45</v>
      </c>
      <c r="U3">
        <v>6.45</v>
      </c>
      <c r="V3">
        <v>489</v>
      </c>
      <c r="W3">
        <v>11.19</v>
      </c>
      <c r="X3">
        <v>488</v>
      </c>
      <c r="Y3">
        <v>11.16</v>
      </c>
      <c r="Z3">
        <v>6</v>
      </c>
      <c r="AA3">
        <v>0.14000000000000001</v>
      </c>
    </row>
    <row r="4" spans="1:27" x14ac:dyDescent="0.3">
      <c r="A4">
        <v>47</v>
      </c>
      <c r="B4" t="s">
        <v>2</v>
      </c>
      <c r="C4" t="s">
        <v>2</v>
      </c>
      <c r="D4" t="s">
        <v>51</v>
      </c>
      <c r="E4">
        <v>708</v>
      </c>
      <c r="F4">
        <v>0</v>
      </c>
      <c r="G4">
        <v>13</v>
      </c>
      <c r="H4">
        <v>708</v>
      </c>
      <c r="I4">
        <v>51644</v>
      </c>
      <c r="J4">
        <v>636</v>
      </c>
      <c r="K4">
        <v>89.83</v>
      </c>
      <c r="L4">
        <v>43972</v>
      </c>
      <c r="M4">
        <v>15</v>
      </c>
      <c r="N4">
        <v>2.16</v>
      </c>
      <c r="O4">
        <v>60.28</v>
      </c>
      <c r="P4">
        <v>1.1100000000000001</v>
      </c>
      <c r="Q4">
        <v>0</v>
      </c>
      <c r="R4">
        <v>1.84</v>
      </c>
      <c r="S4">
        <v>517</v>
      </c>
      <c r="T4">
        <v>3</v>
      </c>
      <c r="U4">
        <v>8.33</v>
      </c>
      <c r="V4">
        <v>59</v>
      </c>
      <c r="W4">
        <v>5.0199999999999996</v>
      </c>
      <c r="X4">
        <v>60</v>
      </c>
      <c r="Y4">
        <v>5.1100000000000003</v>
      </c>
      <c r="Z4">
        <v>2</v>
      </c>
      <c r="AA4">
        <v>0.17</v>
      </c>
    </row>
    <row r="5" spans="1:27" x14ac:dyDescent="0.3">
      <c r="A5">
        <v>46</v>
      </c>
      <c r="B5" t="s">
        <v>3</v>
      </c>
      <c r="C5" t="s">
        <v>3</v>
      </c>
      <c r="D5" t="s">
        <v>51</v>
      </c>
      <c r="E5">
        <v>297</v>
      </c>
      <c r="F5">
        <v>11</v>
      </c>
      <c r="G5">
        <v>7</v>
      </c>
      <c r="H5">
        <v>308</v>
      </c>
      <c r="I5">
        <v>54842</v>
      </c>
      <c r="J5">
        <v>293</v>
      </c>
      <c r="K5">
        <v>95.13</v>
      </c>
      <c r="L5">
        <v>40046</v>
      </c>
      <c r="M5">
        <v>2</v>
      </c>
      <c r="N5">
        <v>0.65</v>
      </c>
      <c r="O5">
        <v>22.49</v>
      </c>
      <c r="P5">
        <v>0.51</v>
      </c>
      <c r="Q5">
        <v>0</v>
      </c>
      <c r="R5">
        <v>2.27</v>
      </c>
      <c r="S5">
        <v>638</v>
      </c>
      <c r="T5">
        <v>0</v>
      </c>
      <c r="U5">
        <v>2.6</v>
      </c>
      <c r="V5">
        <v>8</v>
      </c>
      <c r="W5">
        <v>0.57999999999999996</v>
      </c>
      <c r="X5">
        <v>10</v>
      </c>
      <c r="Y5">
        <v>0.73</v>
      </c>
      <c r="Z5">
        <v>0</v>
      </c>
      <c r="AA5">
        <v>0</v>
      </c>
    </row>
    <row r="6" spans="1:27" x14ac:dyDescent="0.3">
      <c r="A6">
        <v>35</v>
      </c>
      <c r="B6" t="s">
        <v>4</v>
      </c>
      <c r="C6" t="s">
        <v>4</v>
      </c>
      <c r="D6" t="s">
        <v>51</v>
      </c>
      <c r="E6">
        <v>32917</v>
      </c>
      <c r="F6">
        <v>0</v>
      </c>
      <c r="G6">
        <v>2553</v>
      </c>
      <c r="H6">
        <v>32917</v>
      </c>
      <c r="I6">
        <v>1060845</v>
      </c>
      <c r="J6">
        <v>28004</v>
      </c>
      <c r="K6">
        <v>85.07</v>
      </c>
      <c r="L6">
        <v>72827</v>
      </c>
      <c r="M6">
        <v>173</v>
      </c>
      <c r="N6">
        <v>0.53</v>
      </c>
      <c r="O6">
        <v>225.98</v>
      </c>
      <c r="P6">
        <v>17.53</v>
      </c>
      <c r="Q6">
        <v>3</v>
      </c>
      <c r="R6">
        <v>7.76</v>
      </c>
      <c r="S6">
        <v>24452</v>
      </c>
      <c r="T6">
        <v>220</v>
      </c>
      <c r="U6">
        <v>7.17</v>
      </c>
      <c r="V6">
        <v>2360</v>
      </c>
      <c r="W6">
        <v>16.2</v>
      </c>
      <c r="X6">
        <v>3514</v>
      </c>
      <c r="Y6">
        <v>24.12</v>
      </c>
      <c r="Z6">
        <v>196</v>
      </c>
      <c r="AA6">
        <v>1.35</v>
      </c>
    </row>
    <row r="7" spans="1:27" x14ac:dyDescent="0.3">
      <c r="A7">
        <v>24</v>
      </c>
      <c r="B7" t="s">
        <v>37</v>
      </c>
      <c r="C7" t="s">
        <v>38</v>
      </c>
      <c r="D7" t="s">
        <v>51</v>
      </c>
      <c r="E7">
        <v>54383</v>
      </c>
      <c r="F7">
        <v>0</v>
      </c>
      <c r="G7">
        <v>5340</v>
      </c>
      <c r="H7">
        <v>54383</v>
      </c>
      <c r="I7">
        <v>538818</v>
      </c>
      <c r="J7">
        <v>22754</v>
      </c>
      <c r="K7">
        <v>41.84</v>
      </c>
      <c r="L7">
        <v>63503</v>
      </c>
      <c r="M7">
        <v>120</v>
      </c>
      <c r="N7">
        <v>0.22</v>
      </c>
      <c r="O7">
        <v>640.92999999999995</v>
      </c>
      <c r="P7">
        <v>62.93</v>
      </c>
      <c r="Q7">
        <v>42</v>
      </c>
      <c r="R7">
        <v>9.82</v>
      </c>
      <c r="S7">
        <v>5685</v>
      </c>
      <c r="T7">
        <v>205</v>
      </c>
      <c r="U7">
        <v>48.34</v>
      </c>
      <c r="V7">
        <v>26289</v>
      </c>
      <c r="W7">
        <v>309.83</v>
      </c>
      <c r="X7">
        <v>2240</v>
      </c>
      <c r="Y7">
        <v>26.4</v>
      </c>
      <c r="Z7">
        <v>455</v>
      </c>
      <c r="AA7">
        <v>5.36</v>
      </c>
    </row>
    <row r="8" spans="1:27" x14ac:dyDescent="0.3">
      <c r="A8">
        <v>10</v>
      </c>
      <c r="B8" t="s">
        <v>7</v>
      </c>
      <c r="C8" t="s">
        <v>39</v>
      </c>
      <c r="D8" t="s">
        <v>51</v>
      </c>
      <c r="E8">
        <v>261</v>
      </c>
      <c r="F8">
        <v>0</v>
      </c>
      <c r="G8">
        <v>3</v>
      </c>
      <c r="H8">
        <v>261</v>
      </c>
      <c r="I8">
        <v>15303</v>
      </c>
      <c r="J8">
        <v>258</v>
      </c>
      <c r="K8">
        <v>98.85</v>
      </c>
      <c r="L8">
        <v>29342</v>
      </c>
      <c r="M8">
        <v>0</v>
      </c>
      <c r="N8">
        <v>0</v>
      </c>
      <c r="O8">
        <v>50.04</v>
      </c>
      <c r="P8">
        <v>0.57999999999999996</v>
      </c>
      <c r="Q8">
        <v>0</v>
      </c>
      <c r="R8">
        <v>1.1499999999999999</v>
      </c>
      <c r="S8">
        <v>212</v>
      </c>
      <c r="T8">
        <v>1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</row>
    <row r="9" spans="1:27" x14ac:dyDescent="0.3">
      <c r="A9">
        <v>13</v>
      </c>
      <c r="B9" t="s">
        <v>5</v>
      </c>
      <c r="C9" t="s">
        <v>40</v>
      </c>
      <c r="D9" t="s">
        <v>51</v>
      </c>
      <c r="E9">
        <v>164</v>
      </c>
      <c r="F9">
        <v>0</v>
      </c>
      <c r="G9">
        <v>2</v>
      </c>
      <c r="H9">
        <v>164</v>
      </c>
      <c r="I9">
        <v>35355</v>
      </c>
      <c r="J9">
        <v>135</v>
      </c>
      <c r="K9">
        <v>82.32</v>
      </c>
      <c r="L9">
        <v>45512</v>
      </c>
      <c r="M9">
        <v>0</v>
      </c>
      <c r="N9">
        <v>0</v>
      </c>
      <c r="O9">
        <v>21.11</v>
      </c>
      <c r="P9">
        <v>0.26</v>
      </c>
      <c r="Q9">
        <v>0</v>
      </c>
      <c r="R9">
        <v>1.22</v>
      </c>
      <c r="S9">
        <v>363</v>
      </c>
      <c r="T9">
        <v>2</v>
      </c>
      <c r="U9">
        <v>16.46</v>
      </c>
      <c r="V9">
        <v>27</v>
      </c>
      <c r="W9">
        <v>3.48</v>
      </c>
      <c r="X9">
        <v>28</v>
      </c>
      <c r="Y9">
        <v>3.6</v>
      </c>
      <c r="Z9">
        <v>1</v>
      </c>
      <c r="AA9">
        <v>0.13</v>
      </c>
    </row>
    <row r="10" spans="1:27" x14ac:dyDescent="0.3">
      <c r="A10">
        <v>12</v>
      </c>
      <c r="B10" t="s">
        <v>6</v>
      </c>
      <c r="C10" t="s">
        <v>41</v>
      </c>
      <c r="D10" t="s">
        <v>51</v>
      </c>
      <c r="E10">
        <v>1061</v>
      </c>
      <c r="F10">
        <v>0</v>
      </c>
      <c r="G10">
        <v>62</v>
      </c>
      <c r="H10">
        <v>1061</v>
      </c>
      <c r="I10">
        <v>51358</v>
      </c>
      <c r="J10">
        <v>997</v>
      </c>
      <c r="K10">
        <v>93.97</v>
      </c>
      <c r="L10">
        <v>52870</v>
      </c>
      <c r="M10">
        <v>0</v>
      </c>
      <c r="N10">
        <v>0</v>
      </c>
      <c r="O10">
        <v>109.22</v>
      </c>
      <c r="P10">
        <v>6.38</v>
      </c>
      <c r="Q10">
        <v>0</v>
      </c>
      <c r="R10">
        <v>5.84</v>
      </c>
      <c r="S10">
        <v>465</v>
      </c>
      <c r="T10">
        <v>0</v>
      </c>
      <c r="U10">
        <v>0.19</v>
      </c>
      <c r="V10">
        <v>2</v>
      </c>
      <c r="W10">
        <v>0.21</v>
      </c>
      <c r="X10">
        <v>3</v>
      </c>
      <c r="Y10">
        <v>0.31</v>
      </c>
      <c r="Z10">
        <v>1</v>
      </c>
      <c r="AA10">
        <v>0.1</v>
      </c>
    </row>
    <row r="11" spans="1:27" x14ac:dyDescent="0.3">
      <c r="A11">
        <v>11</v>
      </c>
      <c r="B11" t="s">
        <v>8</v>
      </c>
      <c r="C11" t="s">
        <v>42</v>
      </c>
      <c r="D11" t="s">
        <v>51</v>
      </c>
      <c r="E11">
        <v>27</v>
      </c>
      <c r="F11">
        <v>0</v>
      </c>
      <c r="G11">
        <v>0</v>
      </c>
      <c r="H11">
        <v>27</v>
      </c>
      <c r="I11">
        <v>9286</v>
      </c>
      <c r="J11">
        <v>27</v>
      </c>
      <c r="K11">
        <v>100</v>
      </c>
      <c r="L11">
        <v>59166</v>
      </c>
      <c r="M11">
        <v>0</v>
      </c>
      <c r="N11">
        <v>0</v>
      </c>
      <c r="O11">
        <v>17.2</v>
      </c>
      <c r="P11">
        <v>0</v>
      </c>
      <c r="Q11">
        <v>0</v>
      </c>
      <c r="R11">
        <v>0</v>
      </c>
      <c r="S11">
        <v>123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x14ac:dyDescent="0.3">
      <c r="A12">
        <v>60</v>
      </c>
      <c r="B12" t="s">
        <v>43</v>
      </c>
      <c r="C12" t="s">
        <v>43</v>
      </c>
      <c r="D12" t="s">
        <v>51</v>
      </c>
      <c r="E12">
        <v>11</v>
      </c>
      <c r="F12">
        <v>0</v>
      </c>
      <c r="G12">
        <v>0</v>
      </c>
      <c r="H12">
        <v>11</v>
      </c>
      <c r="I12">
        <v>1250</v>
      </c>
      <c r="J12">
        <v>11</v>
      </c>
      <c r="K12">
        <v>100</v>
      </c>
      <c r="L12">
        <v>30597</v>
      </c>
      <c r="M12">
        <v>0</v>
      </c>
      <c r="N12">
        <v>0</v>
      </c>
      <c r="O12">
        <v>26.93</v>
      </c>
      <c r="P12">
        <v>0</v>
      </c>
      <c r="Q12">
        <v>0</v>
      </c>
      <c r="R12">
        <v>0</v>
      </c>
      <c r="S12">
        <v>5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x14ac:dyDescent="0.3">
      <c r="A13">
        <v>61</v>
      </c>
      <c r="B13" t="s">
        <v>44</v>
      </c>
      <c r="C13" t="s">
        <v>45</v>
      </c>
      <c r="D13" t="s">
        <v>51</v>
      </c>
      <c r="E13">
        <v>5</v>
      </c>
      <c r="F13">
        <v>0</v>
      </c>
      <c r="G13">
        <v>0</v>
      </c>
      <c r="H13">
        <v>5</v>
      </c>
      <c r="I13">
        <v>2231</v>
      </c>
      <c r="J13">
        <v>5</v>
      </c>
      <c r="K13">
        <v>100</v>
      </c>
      <c r="L13">
        <v>49770</v>
      </c>
      <c r="M13">
        <v>0</v>
      </c>
      <c r="N13">
        <v>0</v>
      </c>
      <c r="O13">
        <v>11.15</v>
      </c>
      <c r="P13">
        <v>0</v>
      </c>
      <c r="Q13">
        <v>0</v>
      </c>
      <c r="R13">
        <v>0</v>
      </c>
      <c r="S13">
        <v>4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7" x14ac:dyDescent="0.3">
      <c r="A14">
        <v>62</v>
      </c>
      <c r="B14" t="s">
        <v>46</v>
      </c>
      <c r="C14" t="s">
        <v>46</v>
      </c>
      <c r="D14" t="s">
        <v>51</v>
      </c>
      <c r="E14">
        <v>0</v>
      </c>
      <c r="F14">
        <v>0</v>
      </c>
      <c r="G14">
        <v>0</v>
      </c>
      <c r="H14">
        <v>0</v>
      </c>
      <c r="I14">
        <v>968</v>
      </c>
      <c r="J14">
        <v>0</v>
      </c>
      <c r="K14" t="s">
        <v>47</v>
      </c>
      <c r="L14">
        <v>24961</v>
      </c>
      <c r="M14">
        <v>0</v>
      </c>
      <c r="N14">
        <v>0</v>
      </c>
      <c r="O14">
        <v>0</v>
      </c>
      <c r="P14">
        <v>0</v>
      </c>
      <c r="Q14">
        <v>0</v>
      </c>
      <c r="S14">
        <v>19</v>
      </c>
      <c r="T14">
        <v>0</v>
      </c>
      <c r="W14">
        <v>0</v>
      </c>
      <c r="X14">
        <v>0</v>
      </c>
      <c r="Y14">
        <v>0</v>
      </c>
      <c r="Z14">
        <v>0</v>
      </c>
      <c r="AA14">
        <v>0</v>
      </c>
    </row>
    <row r="15" spans="1:27" x14ac:dyDescent="0.3">
      <c r="A15">
        <v>99</v>
      </c>
      <c r="B15" t="s">
        <v>48</v>
      </c>
      <c r="C15" t="s">
        <v>49</v>
      </c>
      <c r="D15" t="s">
        <v>51</v>
      </c>
      <c r="E15">
        <v>13</v>
      </c>
      <c r="F15">
        <v>0</v>
      </c>
      <c r="H15">
        <v>13</v>
      </c>
      <c r="I15">
        <v>76</v>
      </c>
      <c r="J15">
        <v>13</v>
      </c>
      <c r="K15">
        <v>100</v>
      </c>
      <c r="M15">
        <v>0</v>
      </c>
      <c r="N15">
        <v>0</v>
      </c>
      <c r="S15">
        <v>0</v>
      </c>
      <c r="T15">
        <v>0</v>
      </c>
      <c r="X15">
        <v>0</v>
      </c>
      <c r="Z15">
        <v>0</v>
      </c>
    </row>
    <row r="16" spans="1:27" x14ac:dyDescent="0.3">
      <c r="A16">
        <v>1</v>
      </c>
      <c r="B16" t="s">
        <v>9</v>
      </c>
      <c r="C16" t="s">
        <v>9</v>
      </c>
      <c r="D16" t="s">
        <v>51</v>
      </c>
      <c r="E16">
        <v>100209</v>
      </c>
      <c r="F16">
        <v>11</v>
      </c>
      <c r="G16">
        <v>8300</v>
      </c>
      <c r="H16">
        <v>100220</v>
      </c>
      <c r="I16">
        <v>2295440</v>
      </c>
      <c r="J16">
        <v>62496</v>
      </c>
      <c r="K16">
        <v>62.36</v>
      </c>
      <c r="L16">
        <v>61066</v>
      </c>
      <c r="M16">
        <v>367</v>
      </c>
      <c r="N16">
        <v>0.37</v>
      </c>
      <c r="O16">
        <v>266.62</v>
      </c>
      <c r="P16">
        <v>22.08</v>
      </c>
      <c r="Q16">
        <v>46</v>
      </c>
      <c r="R16">
        <v>8.2799999999999994</v>
      </c>
      <c r="S16">
        <v>40959</v>
      </c>
      <c r="T16">
        <v>479</v>
      </c>
      <c r="U16">
        <v>29.36</v>
      </c>
      <c r="V16">
        <v>29424</v>
      </c>
      <c r="W16">
        <v>78.28</v>
      </c>
      <c r="X16">
        <v>6494</v>
      </c>
      <c r="Y16">
        <v>17.28</v>
      </c>
      <c r="Z16">
        <v>663</v>
      </c>
      <c r="AA16">
        <v>1.76</v>
      </c>
    </row>
    <row r="20" spans="1:27" x14ac:dyDescent="0.3">
      <c r="A20" t="s">
        <v>50</v>
      </c>
      <c r="B20" t="s">
        <v>10</v>
      </c>
      <c r="C20" t="s">
        <v>11</v>
      </c>
      <c r="D20" t="s">
        <v>12</v>
      </c>
      <c r="E20" t="s">
        <v>13</v>
      </c>
      <c r="F20" t="s">
        <v>14</v>
      </c>
      <c r="G20" t="s">
        <v>15</v>
      </c>
      <c r="H20" t="s">
        <v>16</v>
      </c>
      <c r="I20" t="s">
        <v>17</v>
      </c>
      <c r="J20" t="s">
        <v>18</v>
      </c>
      <c r="K20" t="s">
        <v>19</v>
      </c>
      <c r="L20" t="s">
        <v>20</v>
      </c>
      <c r="M20" t="s">
        <v>21</v>
      </c>
      <c r="N20" t="s">
        <v>22</v>
      </c>
      <c r="O20" t="s">
        <v>23</v>
      </c>
      <c r="P20" t="s">
        <v>24</v>
      </c>
      <c r="Q20" t="s">
        <v>25</v>
      </c>
      <c r="R20" t="s">
        <v>26</v>
      </c>
      <c r="S20" t="s">
        <v>27</v>
      </c>
      <c r="T20" t="s">
        <v>28</v>
      </c>
      <c r="U20" t="s">
        <v>29</v>
      </c>
      <c r="V20" t="s">
        <v>30</v>
      </c>
      <c r="W20" t="s">
        <v>31</v>
      </c>
      <c r="X20" t="s">
        <v>32</v>
      </c>
      <c r="Y20" t="s">
        <v>33</v>
      </c>
      <c r="Z20" t="s">
        <v>34</v>
      </c>
      <c r="AA20" t="s">
        <v>35</v>
      </c>
    </row>
    <row r="21" spans="1:27" x14ac:dyDescent="0.3">
      <c r="A21">
        <v>59</v>
      </c>
      <c r="B21" t="s">
        <v>0</v>
      </c>
      <c r="C21" t="s">
        <v>36</v>
      </c>
      <c r="D21" t="s">
        <v>52</v>
      </c>
      <c r="E21">
        <v>9138</v>
      </c>
      <c r="F21">
        <v>0</v>
      </c>
      <c r="G21">
        <v>234</v>
      </c>
      <c r="H21">
        <v>9138</v>
      </c>
      <c r="I21">
        <v>433803</v>
      </c>
      <c r="J21">
        <v>7591</v>
      </c>
      <c r="K21">
        <v>83.07</v>
      </c>
      <c r="L21">
        <v>85540</v>
      </c>
      <c r="M21">
        <v>125</v>
      </c>
      <c r="N21">
        <v>1.39</v>
      </c>
      <c r="O21">
        <v>180.19</v>
      </c>
      <c r="P21">
        <v>4.6100000000000003</v>
      </c>
      <c r="Q21">
        <v>0</v>
      </c>
      <c r="R21">
        <v>2.56</v>
      </c>
      <c r="S21">
        <v>4166</v>
      </c>
      <c r="T21">
        <v>106</v>
      </c>
      <c r="U21">
        <v>14.37</v>
      </c>
      <c r="V21">
        <v>1313</v>
      </c>
      <c r="W21">
        <v>25.89</v>
      </c>
      <c r="X21">
        <v>1640</v>
      </c>
      <c r="Y21">
        <v>32.340000000000003</v>
      </c>
      <c r="Z21">
        <v>15</v>
      </c>
      <c r="AA21">
        <v>0.3</v>
      </c>
    </row>
    <row r="22" spans="1:27" x14ac:dyDescent="0.3">
      <c r="A22">
        <v>48</v>
      </c>
      <c r="B22" t="s">
        <v>1</v>
      </c>
      <c r="C22" t="s">
        <v>1</v>
      </c>
      <c r="D22" t="s">
        <v>52</v>
      </c>
      <c r="E22">
        <v>18062</v>
      </c>
      <c r="F22">
        <v>0</v>
      </c>
      <c r="G22">
        <v>267</v>
      </c>
      <c r="H22">
        <v>18062</v>
      </c>
      <c r="I22">
        <v>1012136</v>
      </c>
      <c r="J22">
        <v>16213</v>
      </c>
      <c r="K22">
        <v>89.76</v>
      </c>
      <c r="L22">
        <v>231540</v>
      </c>
      <c r="M22">
        <v>153</v>
      </c>
      <c r="N22">
        <v>0.85</v>
      </c>
      <c r="O22">
        <v>413.19</v>
      </c>
      <c r="P22">
        <v>6.11</v>
      </c>
      <c r="Q22">
        <v>1</v>
      </c>
      <c r="R22">
        <v>1.48</v>
      </c>
      <c r="S22">
        <v>0</v>
      </c>
      <c r="T22">
        <v>141</v>
      </c>
      <c r="U22">
        <v>8.76</v>
      </c>
      <c r="V22">
        <v>1582</v>
      </c>
      <c r="W22">
        <v>36.19</v>
      </c>
      <c r="X22">
        <v>1934</v>
      </c>
      <c r="Y22">
        <v>44.24</v>
      </c>
      <c r="Z22">
        <v>13</v>
      </c>
      <c r="AA22">
        <v>0.3</v>
      </c>
    </row>
    <row r="23" spans="1:27" x14ac:dyDescent="0.3">
      <c r="A23">
        <v>47</v>
      </c>
      <c r="B23" t="s">
        <v>2</v>
      </c>
      <c r="C23" t="s">
        <v>2</v>
      </c>
      <c r="D23" t="s">
        <v>52</v>
      </c>
      <c r="E23">
        <v>1913</v>
      </c>
      <c r="F23">
        <v>0</v>
      </c>
      <c r="G23">
        <v>24</v>
      </c>
      <c r="H23">
        <v>1913</v>
      </c>
      <c r="I23">
        <v>158711</v>
      </c>
      <c r="J23">
        <v>1750</v>
      </c>
      <c r="K23">
        <v>91.48</v>
      </c>
      <c r="L23">
        <v>135135</v>
      </c>
      <c r="M23">
        <v>14</v>
      </c>
      <c r="N23">
        <v>0.74</v>
      </c>
      <c r="O23">
        <v>162.88</v>
      </c>
      <c r="P23">
        <v>2.04</v>
      </c>
      <c r="Q23">
        <v>0</v>
      </c>
      <c r="R23">
        <v>1.25</v>
      </c>
      <c r="S23">
        <v>924</v>
      </c>
      <c r="T23">
        <v>13</v>
      </c>
      <c r="U23">
        <v>7.27</v>
      </c>
      <c r="V23">
        <v>139</v>
      </c>
      <c r="W23">
        <v>11.84</v>
      </c>
      <c r="X23">
        <v>162</v>
      </c>
      <c r="Y23">
        <v>13.79</v>
      </c>
      <c r="Z23">
        <v>0</v>
      </c>
      <c r="AA23">
        <v>0</v>
      </c>
    </row>
    <row r="24" spans="1:27" x14ac:dyDescent="0.3">
      <c r="A24">
        <v>46</v>
      </c>
      <c r="B24" t="s">
        <v>3</v>
      </c>
      <c r="C24" t="s">
        <v>3</v>
      </c>
      <c r="D24" t="s">
        <v>52</v>
      </c>
      <c r="E24">
        <v>1993</v>
      </c>
      <c r="F24">
        <v>0</v>
      </c>
      <c r="G24">
        <v>20</v>
      </c>
      <c r="H24">
        <v>1993</v>
      </c>
      <c r="I24">
        <v>178777</v>
      </c>
      <c r="J24">
        <v>1374</v>
      </c>
      <c r="K24">
        <v>68.94</v>
      </c>
      <c r="L24">
        <v>130545</v>
      </c>
      <c r="M24">
        <v>40</v>
      </c>
      <c r="N24">
        <v>2.0499999999999998</v>
      </c>
      <c r="O24">
        <v>145.53</v>
      </c>
      <c r="P24">
        <v>1.46</v>
      </c>
      <c r="Q24">
        <v>0</v>
      </c>
      <c r="R24">
        <v>1</v>
      </c>
      <c r="S24">
        <v>1889</v>
      </c>
      <c r="T24">
        <v>47</v>
      </c>
      <c r="U24">
        <v>30.06</v>
      </c>
      <c r="V24">
        <v>599</v>
      </c>
      <c r="W24">
        <v>43.74</v>
      </c>
      <c r="X24">
        <v>504</v>
      </c>
      <c r="Y24">
        <v>36.799999999999997</v>
      </c>
      <c r="Z24">
        <v>4</v>
      </c>
      <c r="AA24">
        <v>0.28999999999999998</v>
      </c>
    </row>
    <row r="25" spans="1:27" x14ac:dyDescent="0.3">
      <c r="A25">
        <v>35</v>
      </c>
      <c r="B25" t="s">
        <v>4</v>
      </c>
      <c r="C25" t="s">
        <v>4</v>
      </c>
      <c r="D25" t="s">
        <v>52</v>
      </c>
      <c r="E25">
        <v>51710</v>
      </c>
      <c r="F25">
        <v>0</v>
      </c>
      <c r="G25">
        <v>2848</v>
      </c>
      <c r="H25">
        <v>51710</v>
      </c>
      <c r="I25">
        <v>3795168</v>
      </c>
      <c r="J25">
        <v>43907</v>
      </c>
      <c r="K25">
        <v>84.91</v>
      </c>
      <c r="L25">
        <v>260540</v>
      </c>
      <c r="M25">
        <v>625</v>
      </c>
      <c r="N25">
        <v>1.22</v>
      </c>
      <c r="O25">
        <v>354.99</v>
      </c>
      <c r="P25">
        <v>19.55</v>
      </c>
      <c r="Q25">
        <v>4</v>
      </c>
      <c r="R25">
        <v>5.51</v>
      </c>
      <c r="S25">
        <v>34584</v>
      </c>
      <c r="T25">
        <v>457</v>
      </c>
      <c r="U25">
        <v>9.58</v>
      </c>
      <c r="V25">
        <v>4955</v>
      </c>
      <c r="W25">
        <v>34.020000000000003</v>
      </c>
      <c r="X25">
        <v>6327</v>
      </c>
      <c r="Y25">
        <v>43.44</v>
      </c>
      <c r="Z25">
        <v>26</v>
      </c>
      <c r="AA25">
        <v>0.18</v>
      </c>
    </row>
    <row r="26" spans="1:27" x14ac:dyDescent="0.3">
      <c r="A26">
        <v>24</v>
      </c>
      <c r="B26" t="s">
        <v>37</v>
      </c>
      <c r="C26" t="s">
        <v>38</v>
      </c>
      <c r="D26" t="s">
        <v>52</v>
      </c>
      <c r="E26">
        <v>74288</v>
      </c>
      <c r="F26">
        <v>0</v>
      </c>
      <c r="G26">
        <v>5834</v>
      </c>
      <c r="H26">
        <v>74288</v>
      </c>
      <c r="I26">
        <v>1524727</v>
      </c>
      <c r="J26">
        <v>62564</v>
      </c>
      <c r="K26">
        <v>84.22</v>
      </c>
      <c r="L26">
        <v>179698</v>
      </c>
      <c r="M26">
        <v>838</v>
      </c>
      <c r="N26">
        <v>1.1399999999999999</v>
      </c>
      <c r="O26">
        <v>875.53</v>
      </c>
      <c r="P26">
        <v>68.760000000000005</v>
      </c>
      <c r="Q26">
        <v>1</v>
      </c>
      <c r="R26">
        <v>7.85</v>
      </c>
      <c r="S26">
        <v>16405</v>
      </c>
      <c r="T26">
        <v>469</v>
      </c>
      <c r="U26">
        <v>7.93</v>
      </c>
      <c r="V26">
        <v>5890</v>
      </c>
      <c r="W26">
        <v>69.42</v>
      </c>
      <c r="X26">
        <v>8431</v>
      </c>
      <c r="Y26">
        <v>99.36</v>
      </c>
      <c r="Z26">
        <v>46</v>
      </c>
      <c r="AA26">
        <v>0.54</v>
      </c>
    </row>
    <row r="27" spans="1:27" x14ac:dyDescent="0.3">
      <c r="A27">
        <v>10</v>
      </c>
      <c r="B27" t="s">
        <v>7</v>
      </c>
      <c r="C27" t="s">
        <v>39</v>
      </c>
      <c r="D27" t="s">
        <v>52</v>
      </c>
      <c r="E27">
        <v>274</v>
      </c>
      <c r="F27">
        <v>0</v>
      </c>
      <c r="G27">
        <v>3</v>
      </c>
      <c r="H27">
        <v>274</v>
      </c>
      <c r="I27">
        <v>42005</v>
      </c>
      <c r="J27">
        <v>269</v>
      </c>
      <c r="K27">
        <v>98.18</v>
      </c>
      <c r="L27">
        <v>80540</v>
      </c>
      <c r="M27">
        <v>1</v>
      </c>
      <c r="N27">
        <v>0.37</v>
      </c>
      <c r="O27">
        <v>52.54</v>
      </c>
      <c r="P27">
        <v>0.57999999999999996</v>
      </c>
      <c r="Q27">
        <v>0</v>
      </c>
      <c r="R27">
        <v>1.0900000000000001</v>
      </c>
      <c r="S27">
        <v>534</v>
      </c>
      <c r="T27">
        <v>1</v>
      </c>
      <c r="U27">
        <v>0.73</v>
      </c>
      <c r="V27">
        <v>2</v>
      </c>
      <c r="W27">
        <v>0.38</v>
      </c>
      <c r="X27">
        <v>3</v>
      </c>
      <c r="Y27">
        <v>0.57999999999999996</v>
      </c>
      <c r="Z27">
        <v>0</v>
      </c>
      <c r="AA27">
        <v>0</v>
      </c>
    </row>
    <row r="28" spans="1:27" x14ac:dyDescent="0.3">
      <c r="A28">
        <v>13</v>
      </c>
      <c r="B28" t="s">
        <v>5</v>
      </c>
      <c r="C28" t="s">
        <v>40</v>
      </c>
      <c r="D28" t="s">
        <v>52</v>
      </c>
      <c r="E28">
        <v>200</v>
      </c>
      <c r="F28">
        <v>0</v>
      </c>
      <c r="G28">
        <v>2</v>
      </c>
      <c r="H28">
        <v>200</v>
      </c>
      <c r="I28">
        <v>66947</v>
      </c>
      <c r="J28">
        <v>192</v>
      </c>
      <c r="K28">
        <v>96</v>
      </c>
      <c r="L28">
        <v>86180</v>
      </c>
      <c r="M28">
        <v>0</v>
      </c>
      <c r="N28">
        <v>0</v>
      </c>
      <c r="O28">
        <v>25.75</v>
      </c>
      <c r="P28">
        <v>0.26</v>
      </c>
      <c r="Q28">
        <v>0</v>
      </c>
      <c r="R28">
        <v>1</v>
      </c>
      <c r="S28">
        <v>803</v>
      </c>
      <c r="T28">
        <v>0</v>
      </c>
      <c r="U28">
        <v>3</v>
      </c>
      <c r="V28">
        <v>6</v>
      </c>
      <c r="W28">
        <v>0.77</v>
      </c>
      <c r="X28">
        <v>6</v>
      </c>
      <c r="Y28">
        <v>0.77</v>
      </c>
      <c r="Z28">
        <v>0</v>
      </c>
      <c r="AA28">
        <v>0</v>
      </c>
    </row>
    <row r="29" spans="1:27" x14ac:dyDescent="0.3">
      <c r="A29">
        <v>12</v>
      </c>
      <c r="B29" t="s">
        <v>6</v>
      </c>
      <c r="C29" t="s">
        <v>41</v>
      </c>
      <c r="D29" t="s">
        <v>52</v>
      </c>
      <c r="E29">
        <v>1088</v>
      </c>
      <c r="F29">
        <v>0</v>
      </c>
      <c r="G29">
        <v>65</v>
      </c>
      <c r="H29">
        <v>1088</v>
      </c>
      <c r="I29">
        <v>95574</v>
      </c>
      <c r="J29">
        <v>1021</v>
      </c>
      <c r="K29">
        <v>93.84</v>
      </c>
      <c r="L29">
        <v>98388</v>
      </c>
      <c r="M29">
        <v>1</v>
      </c>
      <c r="N29">
        <v>0.09</v>
      </c>
      <c r="O29">
        <v>112</v>
      </c>
      <c r="P29">
        <v>6.69</v>
      </c>
      <c r="Q29">
        <v>0</v>
      </c>
      <c r="R29">
        <v>5.97</v>
      </c>
      <c r="S29">
        <v>771</v>
      </c>
      <c r="T29">
        <v>0</v>
      </c>
      <c r="U29">
        <v>0.18</v>
      </c>
      <c r="V29">
        <v>2</v>
      </c>
      <c r="W29">
        <v>0.21</v>
      </c>
      <c r="X29">
        <v>2</v>
      </c>
      <c r="Y29">
        <v>0.21</v>
      </c>
      <c r="Z29">
        <v>0</v>
      </c>
      <c r="AA29">
        <v>0</v>
      </c>
    </row>
    <row r="30" spans="1:27" x14ac:dyDescent="0.3">
      <c r="A30">
        <v>11</v>
      </c>
      <c r="B30" t="s">
        <v>8</v>
      </c>
      <c r="C30" t="s">
        <v>42</v>
      </c>
      <c r="D30" t="s">
        <v>52</v>
      </c>
      <c r="E30">
        <v>59</v>
      </c>
      <c r="F30">
        <v>0</v>
      </c>
      <c r="G30">
        <v>0</v>
      </c>
      <c r="H30">
        <v>59</v>
      </c>
      <c r="I30">
        <v>37658</v>
      </c>
      <c r="J30">
        <v>57</v>
      </c>
      <c r="K30">
        <v>96.61</v>
      </c>
      <c r="L30">
        <v>239941</v>
      </c>
      <c r="M30">
        <v>0</v>
      </c>
      <c r="N30">
        <v>0</v>
      </c>
      <c r="O30">
        <v>37.590000000000003</v>
      </c>
      <c r="P30">
        <v>0</v>
      </c>
      <c r="Q30">
        <v>0</v>
      </c>
      <c r="R30">
        <v>0</v>
      </c>
      <c r="S30">
        <v>783</v>
      </c>
      <c r="T30">
        <v>0</v>
      </c>
      <c r="U30">
        <v>3.39</v>
      </c>
      <c r="V30">
        <v>2</v>
      </c>
      <c r="W30">
        <v>1.27</v>
      </c>
      <c r="X30">
        <v>2</v>
      </c>
      <c r="Y30">
        <v>1.27</v>
      </c>
      <c r="Z30">
        <v>0</v>
      </c>
      <c r="AA30">
        <v>0</v>
      </c>
    </row>
    <row r="31" spans="1:27" x14ac:dyDescent="0.3">
      <c r="A31">
        <v>60</v>
      </c>
      <c r="B31" t="s">
        <v>43</v>
      </c>
      <c r="C31" t="s">
        <v>43</v>
      </c>
      <c r="D31" t="s">
        <v>52</v>
      </c>
      <c r="E31">
        <v>15</v>
      </c>
      <c r="F31">
        <v>0</v>
      </c>
      <c r="G31">
        <v>0</v>
      </c>
      <c r="H31">
        <v>15</v>
      </c>
      <c r="I31">
        <v>3402</v>
      </c>
      <c r="J31">
        <v>15</v>
      </c>
      <c r="K31">
        <v>100</v>
      </c>
      <c r="L31">
        <v>83272</v>
      </c>
      <c r="M31">
        <v>0</v>
      </c>
      <c r="N31">
        <v>0</v>
      </c>
      <c r="O31">
        <v>36.72</v>
      </c>
      <c r="P31">
        <v>0</v>
      </c>
      <c r="Q31">
        <v>0</v>
      </c>
      <c r="R31">
        <v>0</v>
      </c>
      <c r="S31">
        <v>26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</row>
    <row r="32" spans="1:27" x14ac:dyDescent="0.3">
      <c r="A32">
        <v>61</v>
      </c>
      <c r="B32" t="s">
        <v>44</v>
      </c>
      <c r="C32" t="s">
        <v>45</v>
      </c>
      <c r="D32" t="s">
        <v>52</v>
      </c>
      <c r="E32">
        <v>5</v>
      </c>
      <c r="F32">
        <v>0</v>
      </c>
      <c r="G32">
        <v>0</v>
      </c>
      <c r="H32">
        <v>5</v>
      </c>
      <c r="I32">
        <v>4564</v>
      </c>
      <c r="J32">
        <v>5</v>
      </c>
      <c r="K32">
        <v>100</v>
      </c>
      <c r="L32">
        <v>101816</v>
      </c>
      <c r="M32">
        <v>0</v>
      </c>
      <c r="N32">
        <v>0</v>
      </c>
      <c r="O32">
        <v>11.15</v>
      </c>
      <c r="P32">
        <v>0</v>
      </c>
      <c r="Q32">
        <v>0</v>
      </c>
      <c r="R32">
        <v>0</v>
      </c>
      <c r="S32">
        <v>51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</row>
    <row r="33" spans="1:27" x14ac:dyDescent="0.3">
      <c r="A33">
        <v>62</v>
      </c>
      <c r="B33" t="s">
        <v>46</v>
      </c>
      <c r="C33" t="s">
        <v>46</v>
      </c>
      <c r="D33" t="s">
        <v>52</v>
      </c>
      <c r="E33">
        <v>0</v>
      </c>
      <c r="F33">
        <v>0</v>
      </c>
      <c r="G33">
        <v>0</v>
      </c>
      <c r="H33">
        <v>0</v>
      </c>
      <c r="I33">
        <v>2412</v>
      </c>
      <c r="J33">
        <v>0</v>
      </c>
      <c r="K33" t="s">
        <v>47</v>
      </c>
      <c r="L33">
        <v>62197</v>
      </c>
      <c r="M33">
        <v>0</v>
      </c>
      <c r="N33">
        <v>0</v>
      </c>
      <c r="O33">
        <v>0</v>
      </c>
      <c r="P33">
        <v>0</v>
      </c>
      <c r="Q33">
        <v>0</v>
      </c>
      <c r="S33">
        <v>0</v>
      </c>
      <c r="T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x14ac:dyDescent="0.3">
      <c r="A34">
        <v>99</v>
      </c>
      <c r="B34" t="s">
        <v>48</v>
      </c>
      <c r="C34" t="s">
        <v>49</v>
      </c>
      <c r="D34" t="s">
        <v>52</v>
      </c>
      <c r="E34">
        <v>13</v>
      </c>
      <c r="F34">
        <v>0</v>
      </c>
      <c r="G34">
        <v>0</v>
      </c>
      <c r="H34">
        <v>13</v>
      </c>
      <c r="I34">
        <v>76</v>
      </c>
      <c r="J34">
        <v>13</v>
      </c>
      <c r="K34">
        <v>100</v>
      </c>
      <c r="M34">
        <v>0</v>
      </c>
      <c r="N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X34">
        <v>0</v>
      </c>
      <c r="Z34">
        <v>0</v>
      </c>
    </row>
    <row r="35" spans="1:27" x14ac:dyDescent="0.3">
      <c r="A35">
        <v>1</v>
      </c>
      <c r="B35" t="s">
        <v>9</v>
      </c>
      <c r="C35" t="s">
        <v>9</v>
      </c>
      <c r="D35" t="s">
        <v>52</v>
      </c>
      <c r="E35">
        <v>158758</v>
      </c>
      <c r="F35">
        <v>0</v>
      </c>
      <c r="G35">
        <v>9297</v>
      </c>
      <c r="H35">
        <v>158758</v>
      </c>
      <c r="I35">
        <v>7355960</v>
      </c>
      <c r="J35">
        <v>134971</v>
      </c>
      <c r="K35">
        <v>85.02</v>
      </c>
      <c r="L35">
        <v>195693</v>
      </c>
      <c r="M35">
        <v>1797</v>
      </c>
      <c r="N35">
        <v>1.1399999999999999</v>
      </c>
      <c r="O35">
        <v>422.35</v>
      </c>
      <c r="P35">
        <v>24.73</v>
      </c>
      <c r="Q35">
        <v>6</v>
      </c>
      <c r="R35">
        <v>5.86</v>
      </c>
      <c r="S35">
        <v>60936</v>
      </c>
      <c r="T35">
        <v>1234</v>
      </c>
      <c r="U35">
        <v>9.1300000000000008</v>
      </c>
      <c r="V35">
        <v>14490</v>
      </c>
      <c r="W35">
        <v>38.549999999999997</v>
      </c>
      <c r="X35">
        <v>19011</v>
      </c>
      <c r="Y35">
        <v>50.58</v>
      </c>
      <c r="Z35">
        <v>104</v>
      </c>
      <c r="AA35">
        <v>0.28000000000000003</v>
      </c>
    </row>
    <row r="36" spans="1:27" x14ac:dyDescent="0.3">
      <c r="F36" t="s">
        <v>60</v>
      </c>
      <c r="G36" t="s">
        <v>53</v>
      </c>
      <c r="H36" t="s">
        <v>54</v>
      </c>
      <c r="J36" t="s">
        <v>56</v>
      </c>
      <c r="K36" t="s">
        <v>57</v>
      </c>
      <c r="L36" t="s">
        <v>61</v>
      </c>
    </row>
    <row r="37" spans="1:27" x14ac:dyDescent="0.3">
      <c r="E37" t="str">
        <f>B21</f>
        <v>British Columbia</v>
      </c>
      <c r="F37">
        <v>0.5</v>
      </c>
      <c r="G37">
        <f>H2</f>
        <v>2783</v>
      </c>
      <c r="H37">
        <f>H21-H2</f>
        <v>6355</v>
      </c>
      <c r="I37" t="s">
        <v>0</v>
      </c>
      <c r="J37">
        <f t="shared" ref="J37:J46" si="0">O2</f>
        <v>54.88</v>
      </c>
      <c r="K37">
        <f t="shared" ref="K37:K46" si="1">O21-O2</f>
        <v>125.31</v>
      </c>
      <c r="L37">
        <f>F37*1000</f>
        <v>500</v>
      </c>
    </row>
    <row r="38" spans="1:27" x14ac:dyDescent="0.3">
      <c r="E38" t="str">
        <f t="shared" ref="E38:E46" si="2">B22</f>
        <v>Alberta</v>
      </c>
      <c r="F38">
        <v>0.37</v>
      </c>
      <c r="G38">
        <f t="shared" ref="G38:G46" si="3">H3</f>
        <v>7579</v>
      </c>
      <c r="H38">
        <f t="shared" ref="H38:H46" si="4">H22-H3</f>
        <v>10483</v>
      </c>
      <c r="I38" t="s">
        <v>1</v>
      </c>
      <c r="J38">
        <f t="shared" si="0"/>
        <v>173.38</v>
      </c>
      <c r="K38">
        <f t="shared" si="1"/>
        <v>239.81</v>
      </c>
      <c r="L38">
        <f>F38*1000</f>
        <v>370</v>
      </c>
    </row>
    <row r="39" spans="1:27" x14ac:dyDescent="0.3">
      <c r="E39" t="str">
        <f t="shared" si="2"/>
        <v>Saskatchewan</v>
      </c>
      <c r="F39">
        <v>0.46</v>
      </c>
      <c r="G39">
        <f t="shared" si="3"/>
        <v>708</v>
      </c>
      <c r="H39">
        <f t="shared" si="4"/>
        <v>1205</v>
      </c>
      <c r="I39" t="s">
        <v>2</v>
      </c>
      <c r="J39">
        <f t="shared" si="0"/>
        <v>60.28</v>
      </c>
      <c r="K39">
        <f t="shared" si="1"/>
        <v>102.6</v>
      </c>
      <c r="L39">
        <f>F39*1000</f>
        <v>460</v>
      </c>
    </row>
    <row r="40" spans="1:27" x14ac:dyDescent="0.3">
      <c r="E40" t="str">
        <f t="shared" si="2"/>
        <v>Manitoba</v>
      </c>
      <c r="F40">
        <v>0.56000000000000005</v>
      </c>
      <c r="G40">
        <f t="shared" si="3"/>
        <v>308</v>
      </c>
      <c r="H40">
        <f t="shared" si="4"/>
        <v>1685</v>
      </c>
      <c r="I40" t="s">
        <v>3</v>
      </c>
      <c r="J40">
        <f t="shared" si="0"/>
        <v>22.49</v>
      </c>
      <c r="K40">
        <f t="shared" si="1"/>
        <v>123.04</v>
      </c>
      <c r="L40">
        <f>F40*1000</f>
        <v>560</v>
      </c>
    </row>
    <row r="41" spans="1:27" x14ac:dyDescent="0.3">
      <c r="E41" t="str">
        <f t="shared" si="2"/>
        <v>Ontario</v>
      </c>
      <c r="F41">
        <v>0.96</v>
      </c>
      <c r="G41">
        <f t="shared" si="3"/>
        <v>32917</v>
      </c>
      <c r="H41">
        <f t="shared" si="4"/>
        <v>18793</v>
      </c>
      <c r="I41" t="s">
        <v>4</v>
      </c>
      <c r="J41">
        <f t="shared" si="0"/>
        <v>225.98</v>
      </c>
      <c r="K41">
        <f t="shared" si="1"/>
        <v>129.01000000000002</v>
      </c>
      <c r="L41">
        <f>F41*1000</f>
        <v>960</v>
      </c>
    </row>
    <row r="42" spans="1:27" x14ac:dyDescent="0.3">
      <c r="E42" t="str">
        <f t="shared" si="2"/>
        <v>Quebec</v>
      </c>
      <c r="G42">
        <f t="shared" si="3"/>
        <v>54383</v>
      </c>
      <c r="H42">
        <f t="shared" si="4"/>
        <v>19905</v>
      </c>
      <c r="I42" t="s">
        <v>59</v>
      </c>
      <c r="J42">
        <f t="shared" si="0"/>
        <v>640.92999999999995</v>
      </c>
      <c r="K42">
        <f t="shared" si="1"/>
        <v>234.60000000000002</v>
      </c>
    </row>
    <row r="43" spans="1:27" x14ac:dyDescent="0.3">
      <c r="E43" t="str">
        <f t="shared" si="2"/>
        <v>Newfoundland and Labrador</v>
      </c>
      <c r="F43">
        <v>0.28999999999999998</v>
      </c>
      <c r="G43">
        <f t="shared" si="3"/>
        <v>261</v>
      </c>
      <c r="H43">
        <f t="shared" si="4"/>
        <v>13</v>
      </c>
      <c r="I43" t="s">
        <v>7</v>
      </c>
      <c r="J43">
        <f t="shared" si="0"/>
        <v>50.04</v>
      </c>
      <c r="K43">
        <f t="shared" si="1"/>
        <v>2.5</v>
      </c>
      <c r="L43">
        <f>F43*1000</f>
        <v>290</v>
      </c>
    </row>
    <row r="44" spans="1:27" x14ac:dyDescent="0.3">
      <c r="E44" t="str">
        <f t="shared" si="2"/>
        <v>New Brunswick</v>
      </c>
      <c r="F44">
        <v>0.26</v>
      </c>
      <c r="G44">
        <f t="shared" si="3"/>
        <v>164</v>
      </c>
      <c r="H44">
        <f t="shared" si="4"/>
        <v>36</v>
      </c>
      <c r="I44" t="s">
        <v>5</v>
      </c>
      <c r="J44">
        <f t="shared" si="0"/>
        <v>21.11</v>
      </c>
      <c r="K44">
        <f t="shared" si="1"/>
        <v>4.6400000000000006</v>
      </c>
      <c r="L44">
        <f>F44*1000</f>
        <v>260</v>
      </c>
    </row>
    <row r="45" spans="1:27" x14ac:dyDescent="0.3">
      <c r="E45" t="str">
        <f t="shared" si="2"/>
        <v>Nova Scotia</v>
      </c>
      <c r="F45">
        <v>0.36</v>
      </c>
      <c r="G45">
        <f t="shared" si="3"/>
        <v>1061</v>
      </c>
      <c r="H45">
        <f t="shared" si="4"/>
        <v>27</v>
      </c>
      <c r="I45" t="s">
        <v>6</v>
      </c>
      <c r="J45">
        <f t="shared" si="0"/>
        <v>109.22</v>
      </c>
      <c r="K45">
        <f t="shared" si="1"/>
        <v>2.7800000000000011</v>
      </c>
      <c r="L45">
        <f>F45*1000</f>
        <v>360</v>
      </c>
    </row>
    <row r="46" spans="1:27" x14ac:dyDescent="0.3">
      <c r="E46" t="str">
        <f t="shared" si="2"/>
        <v>Prince Edward Island</v>
      </c>
      <c r="F46" t="s">
        <v>55</v>
      </c>
      <c r="G46">
        <f t="shared" si="3"/>
        <v>27</v>
      </c>
      <c r="H46">
        <f t="shared" si="4"/>
        <v>32</v>
      </c>
      <c r="I46" t="s">
        <v>58</v>
      </c>
      <c r="J46">
        <f t="shared" si="0"/>
        <v>17.2</v>
      </c>
      <c r="K46">
        <f t="shared" si="1"/>
        <v>20.390000000000004</v>
      </c>
    </row>
    <row r="47" spans="1:27" x14ac:dyDescent="0.3">
      <c r="E47" t="str">
        <f>B35</f>
        <v>Canada</v>
      </c>
      <c r="F47">
        <v>0.7</v>
      </c>
      <c r="G47">
        <f>H16</f>
        <v>100220</v>
      </c>
      <c r="H47">
        <f>H35-H16</f>
        <v>58538</v>
      </c>
      <c r="I47" t="s">
        <v>9</v>
      </c>
      <c r="J47">
        <f>O16</f>
        <v>266.62</v>
      </c>
      <c r="K47">
        <f>O35-O16</f>
        <v>155.73000000000002</v>
      </c>
      <c r="L47">
        <f>F47*1000</f>
        <v>700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 Maqbool</dc:creator>
  <cp:lastModifiedBy>David Blackwood</cp:lastModifiedBy>
  <dcterms:created xsi:type="dcterms:W3CDTF">2020-09-29T23:37:02Z</dcterms:created>
  <dcterms:modified xsi:type="dcterms:W3CDTF">2020-10-27T18:50:58Z</dcterms:modified>
</cp:coreProperties>
</file>